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<sst xmlns="http://schemas.openxmlformats.org/spreadsheetml/2006/main" count="260" uniqueCount="177">
  <si>
    <t>ARTICOLO</t>
  </si>
  <si>
    <t>DESCRIZIONE</t>
  </si>
  <si>
    <t>U.M.</t>
  </si>
  <si>
    <t>15LAT001</t>
  </si>
  <si>
    <t>NR</t>
  </si>
  <si>
    <t>15LAT0011</t>
  </si>
  <si>
    <t>15LAT002</t>
  </si>
  <si>
    <t>15LAT003</t>
  </si>
  <si>
    <t>15LAT004</t>
  </si>
  <si>
    <t>15LAT006</t>
  </si>
  <si>
    <t>15LAT051</t>
  </si>
  <si>
    <t>15LAT0521</t>
  </si>
  <si>
    <t>15LAT054</t>
  </si>
  <si>
    <t>15LAT055</t>
  </si>
  <si>
    <t>15LAT057</t>
  </si>
  <si>
    <t>15LAT058</t>
  </si>
  <si>
    <t>15LAT101</t>
  </si>
  <si>
    <t>15LAT102</t>
  </si>
  <si>
    <t>15LAT103</t>
  </si>
  <si>
    <t>15LAT104</t>
  </si>
  <si>
    <t>15LAT105</t>
  </si>
  <si>
    <t>15LAT106</t>
  </si>
  <si>
    <t>15LAT107</t>
  </si>
  <si>
    <t>15LAT108</t>
  </si>
  <si>
    <t>15LAT109</t>
  </si>
  <si>
    <t>15LAT110</t>
  </si>
  <si>
    <t>15LAT111</t>
  </si>
  <si>
    <t>15LAT112</t>
  </si>
  <si>
    <t>15LAT113</t>
  </si>
  <si>
    <t>15LAT114</t>
  </si>
  <si>
    <t>15LAT115</t>
  </si>
  <si>
    <t>15LAT116</t>
  </si>
  <si>
    <t>15LAT117</t>
  </si>
  <si>
    <t>15LAT118</t>
  </si>
  <si>
    <t>15LAT119</t>
  </si>
  <si>
    <t>15LAT120</t>
  </si>
  <si>
    <t>15LAT121</t>
  </si>
  <si>
    <t>15LAT122</t>
  </si>
  <si>
    <t>15LAT123</t>
  </si>
  <si>
    <t>15LAT151</t>
  </si>
  <si>
    <t>RIC. + 40 %</t>
  </si>
  <si>
    <t>15LAT172</t>
  </si>
  <si>
    <t>15LAT175</t>
  </si>
  <si>
    <t>15LAT177</t>
  </si>
  <si>
    <t>15LAT1781</t>
  </si>
  <si>
    <t>15LAT201</t>
  </si>
  <si>
    <t>ARCHITRAVE LATERIZIO CM. 125</t>
  </si>
  <si>
    <t>15LAT202</t>
  </si>
  <si>
    <t>ARCHITRAVE LATERIZIO CM. 150</t>
  </si>
  <si>
    <t>15LAT203</t>
  </si>
  <si>
    <t>ARCHITRAVE LATERIZIO CM. 200</t>
  </si>
  <si>
    <t xml:space="preserve">PREZZO LORDO </t>
  </si>
  <si>
    <t xml:space="preserve">SCONTO </t>
  </si>
  <si>
    <t xml:space="preserve">PREZZO NETTO </t>
  </si>
  <si>
    <t xml:space="preserve">LATERIZI (Sc.   </t>
  </si>
  <si>
    <t>%)</t>
  </si>
  <si>
    <t>15LAT204</t>
  </si>
  <si>
    <t>ARCHITRAVE LATERIZIO CM. 250</t>
  </si>
  <si>
    <t>15LAT190</t>
  </si>
  <si>
    <t>15LAT191</t>
  </si>
  <si>
    <t>15LAT193</t>
  </si>
  <si>
    <t>15LAT010</t>
  </si>
  <si>
    <t xml:space="preserve">MATTONI REFRATTARI ROSSI </t>
  </si>
  <si>
    <t>15LAT194</t>
  </si>
  <si>
    <t>15LAT084</t>
  </si>
  <si>
    <t>15LAT085</t>
  </si>
  <si>
    <t>POROTHERM TRAMEZZE 12X19X50 (60)</t>
  </si>
  <si>
    <t>POROTHERM TRAMEZZE 8X19X50 (90)</t>
  </si>
  <si>
    <t>15LAT150</t>
  </si>
  <si>
    <t>TEGOLE PORTOGHESI (PANCALE 198)</t>
  </si>
  <si>
    <t>15LAT173</t>
  </si>
  <si>
    <t>COLMO MARSIGLIESE ECONOMICO S.MARCO</t>
  </si>
  <si>
    <t>FINALE MARSIGLIESE S.MARCO</t>
  </si>
  <si>
    <t>DEVIATORE MARSIGLIESE 3 VIE S.MARCO</t>
  </si>
  <si>
    <t>15LAT1783</t>
  </si>
  <si>
    <t>DEVIATORE MARSIGLIESE 4 VIE S.MARCO</t>
  </si>
  <si>
    <t>15LAT1791</t>
  </si>
  <si>
    <t>AERATORE MARSIGLIESE S.MARCO</t>
  </si>
  <si>
    <t>15LAT152</t>
  </si>
  <si>
    <t>15LAT050</t>
  </si>
  <si>
    <t>15LAT090</t>
  </si>
  <si>
    <t>15LAT091</t>
  </si>
  <si>
    <t>15LAT094</t>
  </si>
  <si>
    <t>15LAT096</t>
  </si>
  <si>
    <t>15LAT097</t>
  </si>
  <si>
    <t>MEZZO BLOCCO POROTHERM BIO 30X12X19 (90)</t>
  </si>
  <si>
    <t>15LAT156</t>
  </si>
  <si>
    <t>15LAT1631</t>
  </si>
  <si>
    <t>GRONDE ROMANE SOLAVA ROSSE CHIANTI (104)</t>
  </si>
  <si>
    <t>15LAT1735</t>
  </si>
  <si>
    <t>AREATORE ROMANO SOLAVA ROSSO CHIANTI</t>
  </si>
  <si>
    <t>TEGOLE ROMANE SOLAVA ROSSE CHIANTI (108)</t>
  </si>
  <si>
    <t>MATTONI DOPPI UNI 12X12X24 (PANCALE 256)</t>
  </si>
  <si>
    <t>15LAT005</t>
  </si>
  <si>
    <t>MATTONI DOPPI UNI SFUSI 12X12X24</t>
  </si>
  <si>
    <t>FORATI A 3 FORI ECO 4,5X15X30 SFUSI</t>
  </si>
  <si>
    <t>FORATI A 3 FORI ECO 4,5X15X30 (360)</t>
  </si>
  <si>
    <t>FORATI A 6 FORI 8X12X25 (384)</t>
  </si>
  <si>
    <t>FORATI A 6 FORI 25 8X12X25 SFUSI</t>
  </si>
  <si>
    <t>15LAT0522</t>
  </si>
  <si>
    <t>FORATELLE 8X25X25 PANCALE (192)</t>
  </si>
  <si>
    <t>FORATELLE 8X25X25 SFUSE</t>
  </si>
  <si>
    <t>FORATONI 12X25X25 PANCALE (128)</t>
  </si>
  <si>
    <t>FORATONI 12X25X25 SFUSI</t>
  </si>
  <si>
    <t>BLOCCO POROTON WIEN.SIS.BIO 30X25X19(60)</t>
  </si>
  <si>
    <t>BLOCCO POROTON WIEN.SIS.BIO 30X20X19(60)</t>
  </si>
  <si>
    <t>BLOCCO POROTON WIEN.TAM.BIO 30X25X19(60)</t>
  </si>
  <si>
    <t>MEZZO BLOCCO POROTHERM BIO 25X12X19(120)</t>
  </si>
  <si>
    <t>TEGOLA MARSIGLIESE INV. BORGIA (PANCALE 180)</t>
  </si>
  <si>
    <t>BLOCCO POROTON WIEN.SIS.BIO 20X25X19(80)</t>
  </si>
  <si>
    <t>15LAT089</t>
  </si>
  <si>
    <t>MATTONI SOLAVA (PANCALE 204)</t>
  </si>
  <si>
    <t>TAVELLE EXCELSIOR 40X3X25 (144)</t>
  </si>
  <si>
    <t>TAVELLE EXCELSIOR 50X3X25 (144)</t>
  </si>
  <si>
    <t>TAVELLE EXCELSIOR 60X3X25 (144)</t>
  </si>
  <si>
    <t>TAVELLE VARESE 60X3X25 (72)</t>
  </si>
  <si>
    <t>TAVELLE VARESE 70X4X25 (56)</t>
  </si>
  <si>
    <t>TAVELLE VARESE 80X4X25 (56)</t>
  </si>
  <si>
    <t>TAVELLE VARESE 90X4X25 (56)</t>
  </si>
  <si>
    <t>TAVELLE VARESE 100X4X25 (56)</t>
  </si>
  <si>
    <t>TAVELLE VARESE 110X4X25 (56)</t>
  </si>
  <si>
    <t>TAVELLE VARESE 120X4X25 (56)</t>
  </si>
  <si>
    <t>TAVELLONI 60X6X25 (38)</t>
  </si>
  <si>
    <t>TAVELLONI 70X6X25 (38)</t>
  </si>
  <si>
    <t>TAVELLONI 80X6X25 (38)</t>
  </si>
  <si>
    <t>TAVELLONI 90X6X25 (38)</t>
  </si>
  <si>
    <t>TAVELLONI 100X6X25 (38)</t>
  </si>
  <si>
    <t>TAVELLONI 110X6X25 (38)</t>
  </si>
  <si>
    <t>TAVELLONI 120X6X25 (38)</t>
  </si>
  <si>
    <t>TAVELLONI 130X6X25 (38)</t>
  </si>
  <si>
    <t>TAVELLONI 140X6X25 (38)</t>
  </si>
  <si>
    <t>TAVELLONI 150X6X25 (38)</t>
  </si>
  <si>
    <t>TAVELLONI 160X6X25 (38)</t>
  </si>
  <si>
    <t>TAVELLONI 180X6X25 (38)</t>
  </si>
  <si>
    <t>TAVELLONI 200X6X25 (38)</t>
  </si>
  <si>
    <t>TEGOLE MARSIGLIESI (PANCALE 180)</t>
  </si>
  <si>
    <t>MATTONI DOPPI UNI (PANCALE 168/204)</t>
  </si>
  <si>
    <t>15LAT1671</t>
  </si>
  <si>
    <t>COLMO ROMANO TRAFILATO RISERVA SOLAVA</t>
  </si>
  <si>
    <t>15LAT185</t>
  </si>
  <si>
    <t>GRIGLIA PER AREATORE MARSIGLIESE/PORTOGHESE</t>
  </si>
  <si>
    <t>15LAT157</t>
  </si>
  <si>
    <t>TEGOLE SOLAVA INVECCHIATE RISERVA (108)</t>
  </si>
  <si>
    <t>15LAT160</t>
  </si>
  <si>
    <t>COPPI ROMANI SOLAVA ROSSI CHIANTI (248)</t>
  </si>
  <si>
    <t>15LAT161</t>
  </si>
  <si>
    <t>COPPI SOLAVA INVECCHIATI RISERVA (248)</t>
  </si>
  <si>
    <t>15LAT1661</t>
  </si>
  <si>
    <t>COLMO ROMANO TRAFILATO CHIANTI SOLAVA</t>
  </si>
  <si>
    <t>15LAT1701</t>
  </si>
  <si>
    <t>FINALE ROMANO CHIANTI SOLAVA</t>
  </si>
  <si>
    <t>15LAT1702</t>
  </si>
  <si>
    <t>FINALE ROMANI INVECCHIATO RISERVA SOLAVA</t>
  </si>
  <si>
    <t>15LAT1742</t>
  </si>
  <si>
    <t>AREATORE ROMANO INVECCHIATO RISERVA SOLAVA</t>
  </si>
  <si>
    <t>FUMAIOLO COTTO SOLAVA DIAM. CM. 10</t>
  </si>
  <si>
    <t>FUMAIOLO COTTO SOLAVA DIAM. CM. 12</t>
  </si>
  <si>
    <t>FUMAIOLO COTTO SOLAVA DIAM. CM. 15</t>
  </si>
  <si>
    <t>FUMAIOLO COTTO SOLAVA DIAM. CM. 20</t>
  </si>
  <si>
    <t>MATTONI PIENI (PANCALE 176/272)</t>
  </si>
  <si>
    <t>15LAT1752</t>
  </si>
  <si>
    <t>COLMO MARSIGLIESE PIANO SOLAVA</t>
  </si>
  <si>
    <t>15LAT1715</t>
  </si>
  <si>
    <t>DEVIATORE ROMANO 3 VIE INVECCHIATO SOLAVA</t>
  </si>
  <si>
    <t>15LAT1792</t>
  </si>
  <si>
    <t>AERATORE PORTOGHESE S.MARCO</t>
  </si>
  <si>
    <t>15LAT184</t>
  </si>
  <si>
    <t>SOLAVA GANCIO FERMACOPPO ACC.3,4X2,2 BRUNITO</t>
  </si>
  <si>
    <t>MATTONI PIENI SFUSI SOLAVA 5,5X12X24</t>
  </si>
  <si>
    <t>MATTONI MULTIFORI FACC.LISCI SOLAVA 5,5X12X24 (408)</t>
  </si>
  <si>
    <t>15LAT165</t>
  </si>
  <si>
    <t>GRONDE SOLAVA INVECCHIATE RISERVA (104)</t>
  </si>
  <si>
    <t>15LAT1714</t>
  </si>
  <si>
    <t>DEVIATORE ROMANO 3 VIE CHIANTI SOLAVA</t>
  </si>
  <si>
    <t>DEVIATORE ROMANO 4 VIE CHIANTI PRAT.</t>
  </si>
  <si>
    <t>DEVIATORE ROMANO 4 VIE INVECCH.RISERVA SOLAVA</t>
  </si>
  <si>
    <t>LISTINO IN VIGORE DAL 01/11/2021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</si>
</sst>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_-[$€-2]\ * #,##0.000_-;\-[$€-2]\ * #,##0.000_-;_-[$€-2]\ * &quot;-&quot;??_-"/>
    <numFmt numFmtId="179" formatCode="_-[$€-2]\ * #,##0.000_-;\-[$€-2]\ * #,##0.000_-;_-[$€-2]\ * &quot;-&quot;???_-;_-@_-"/>
    <numFmt numFmtId="180" formatCode="_-&quot;€&quot;\ * #,##0.000_-;\-&quot;€&quot;\ * #,##0.000_-;_-&quot;€&quot;\ * &quot;-&quot;??_-;_-@_-"/>
    <numFmt numFmtId="181" formatCode="_-&quot;€&quot;\ * #,##0.0000_-;\-&quot;€&quot;\ * #,##0.0000_-;_-&quot;€&quot;\ * &quot;-&quot;??_-;_-@_-"/>
  </numFmts>
  <fonts count="44">
    <font>
      <sz val="10"/>
      <name val="Arial"/>
      <family val="0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76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3" fillId="0" borderId="0" xfId="42" applyFont="1" applyBorder="1" applyAlignment="1">
      <alignment/>
    </xf>
    <xf numFmtId="0" fontId="6" fillId="32" borderId="1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176" fontId="3" fillId="0" borderId="17" xfId="42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/>
    </xf>
    <xf numFmtId="0" fontId="0" fillId="0" borderId="20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42" applyNumberFormat="1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9" fontId="9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80" fontId="9" fillId="0" borderId="0" xfId="6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9" fillId="0" borderId="21" xfId="0" applyFont="1" applyBorder="1" applyAlignment="1">
      <alignment/>
    </xf>
    <xf numFmtId="178" fontId="9" fillId="0" borderId="21" xfId="42" applyNumberFormat="1" applyFont="1" applyBorder="1" applyAlignment="1">
      <alignment/>
    </xf>
    <xf numFmtId="178" fontId="9" fillId="0" borderId="21" xfId="0" applyNumberFormat="1" applyFont="1" applyBorder="1" applyAlignment="1">
      <alignment horizontal="center"/>
    </xf>
    <xf numFmtId="180" fontId="9" fillId="0" borderId="21" xfId="6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79" fontId="9" fillId="0" borderId="22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.57421875" style="0" customWidth="1"/>
    <col min="7" max="7" width="10.7109375" style="0" customWidth="1"/>
    <col min="8" max="8" width="4.140625" style="0" customWidth="1"/>
    <col min="9" max="9" width="2.421875" style="0" hidden="1" customWidth="1"/>
    <col min="10" max="10" width="11.8515625" style="0" hidden="1" customWidth="1"/>
    <col min="11" max="11" width="8.140625" style="0" hidden="1" customWidth="1"/>
    <col min="12" max="12" width="12.7109375" style="0" customWidth="1"/>
    <col min="13" max="13" width="6.57421875" style="0" customWidth="1"/>
    <col min="14" max="14" width="14.28125" style="0" hidden="1" customWidth="1"/>
    <col min="15" max="15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6" t="s">
        <v>176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6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5" ht="13.5" thickBot="1">
      <c r="A5" s="12" t="s">
        <v>0</v>
      </c>
      <c r="B5" s="13"/>
      <c r="C5" s="14"/>
      <c r="D5" s="13" t="s">
        <v>1</v>
      </c>
      <c r="E5" s="13"/>
      <c r="F5" s="15"/>
      <c r="G5" s="13"/>
      <c r="H5" s="10" t="s">
        <v>2</v>
      </c>
      <c r="I5" s="13"/>
      <c r="J5" s="8" t="s">
        <v>51</v>
      </c>
      <c r="K5" s="9" t="s">
        <v>40</v>
      </c>
      <c r="L5" s="8" t="s">
        <v>51</v>
      </c>
      <c r="M5" s="9" t="s">
        <v>52</v>
      </c>
      <c r="N5" s="16"/>
      <c r="O5" s="8" t="s">
        <v>53</v>
      </c>
    </row>
    <row r="6" spans="1:10" ht="12.75">
      <c r="A6" s="2"/>
      <c r="B6" s="3"/>
      <c r="C6" s="3"/>
      <c r="D6" s="3"/>
      <c r="E6" s="3"/>
      <c r="F6" s="11"/>
      <c r="G6" s="3"/>
      <c r="H6" s="3"/>
      <c r="I6" s="3"/>
      <c r="J6" s="4"/>
    </row>
    <row r="7" spans="1:15" ht="15.75" thickBot="1">
      <c r="A7" s="17"/>
      <c r="B7" s="18"/>
      <c r="C7" s="18"/>
      <c r="D7" s="19" t="s">
        <v>54</v>
      </c>
      <c r="E7" s="20"/>
      <c r="F7" s="21"/>
      <c r="G7" s="19" t="s">
        <v>55</v>
      </c>
      <c r="H7" s="18"/>
      <c r="I7" s="18"/>
      <c r="J7" s="22"/>
      <c r="K7" s="23"/>
      <c r="L7" s="23"/>
      <c r="M7" s="23"/>
      <c r="N7" s="23"/>
      <c r="O7" s="24"/>
    </row>
    <row r="8" spans="1:15" ht="12.75">
      <c r="A8" s="25"/>
      <c r="B8" s="5"/>
      <c r="C8" s="5"/>
      <c r="D8" s="5"/>
      <c r="E8" s="5"/>
      <c r="F8" s="5"/>
      <c r="G8" s="5"/>
      <c r="H8" s="5"/>
      <c r="I8" s="5"/>
      <c r="J8" s="7"/>
      <c r="K8" s="1"/>
      <c r="L8" s="1"/>
      <c r="M8" s="1"/>
      <c r="N8" s="1"/>
      <c r="O8" s="26"/>
    </row>
    <row r="9" spans="1:15" ht="12.75">
      <c r="A9" s="27" t="s">
        <v>3</v>
      </c>
      <c r="B9" s="28"/>
      <c r="C9" s="28" t="s">
        <v>159</v>
      </c>
      <c r="D9" s="28"/>
      <c r="E9" s="28"/>
      <c r="F9" s="28"/>
      <c r="G9" s="28"/>
      <c r="H9" s="31" t="s">
        <v>4</v>
      </c>
      <c r="I9" s="28"/>
      <c r="J9" s="29">
        <v>0.19</v>
      </c>
      <c r="K9" s="30">
        <f>J9*1.4</f>
        <v>0.26599999999999996</v>
      </c>
      <c r="L9" s="37">
        <v>0.868</v>
      </c>
      <c r="M9" s="31">
        <f>$F$7</f>
        <v>0</v>
      </c>
      <c r="N9" s="28">
        <v>0.29</v>
      </c>
      <c r="O9" s="35">
        <f>L9-(L9*$F$7%)</f>
        <v>0.868</v>
      </c>
    </row>
    <row r="10" spans="1:15" ht="12.75">
      <c r="A10" s="27" t="s">
        <v>5</v>
      </c>
      <c r="B10" s="28"/>
      <c r="C10" s="28" t="s">
        <v>111</v>
      </c>
      <c r="D10" s="28"/>
      <c r="E10" s="28"/>
      <c r="F10" s="28"/>
      <c r="G10" s="28"/>
      <c r="H10" s="31" t="s">
        <v>4</v>
      </c>
      <c r="I10" s="28"/>
      <c r="J10" s="29">
        <v>0.22</v>
      </c>
      <c r="K10" s="30">
        <f aca="true" t="shared" si="0" ref="K10:K57">J10*1.4</f>
        <v>0.308</v>
      </c>
      <c r="L10" s="37">
        <v>0.924</v>
      </c>
      <c r="M10" s="31">
        <f aca="true" t="shared" si="1" ref="M10:M91">$F$7</f>
        <v>0</v>
      </c>
      <c r="N10" s="28">
        <v>0.29</v>
      </c>
      <c r="O10" s="35">
        <f aca="true" t="shared" si="2" ref="O10:O89">L10-(L10*$F$7%)</f>
        <v>0.924</v>
      </c>
    </row>
    <row r="11" spans="1:15" ht="12.75">
      <c r="A11" s="27" t="s">
        <v>6</v>
      </c>
      <c r="B11" s="28"/>
      <c r="C11" s="28" t="s">
        <v>168</v>
      </c>
      <c r="D11" s="28"/>
      <c r="E11" s="28"/>
      <c r="F11" s="28"/>
      <c r="G11" s="28"/>
      <c r="H11" s="31" t="s">
        <v>4</v>
      </c>
      <c r="I11" s="28"/>
      <c r="J11" s="29">
        <v>0.25</v>
      </c>
      <c r="K11" s="30">
        <f t="shared" si="0"/>
        <v>0.35</v>
      </c>
      <c r="L11" s="37">
        <v>1.064</v>
      </c>
      <c r="M11" s="31">
        <f t="shared" si="1"/>
        <v>0</v>
      </c>
      <c r="N11" s="28">
        <v>0.29</v>
      </c>
      <c r="O11" s="35">
        <f t="shared" si="2"/>
        <v>1.064</v>
      </c>
    </row>
    <row r="12" spans="1:15" ht="12.75">
      <c r="A12" s="27" t="s">
        <v>7</v>
      </c>
      <c r="B12" s="28"/>
      <c r="C12" s="28" t="s">
        <v>136</v>
      </c>
      <c r="D12" s="28"/>
      <c r="E12" s="28"/>
      <c r="F12" s="28"/>
      <c r="G12" s="28"/>
      <c r="H12" s="31" t="s">
        <v>4</v>
      </c>
      <c r="I12" s="28"/>
      <c r="J12" s="29">
        <v>0.22</v>
      </c>
      <c r="K12" s="30">
        <f t="shared" si="0"/>
        <v>0.308</v>
      </c>
      <c r="L12" s="37">
        <v>0.965</v>
      </c>
      <c r="M12" s="31">
        <f t="shared" si="1"/>
        <v>0</v>
      </c>
      <c r="N12" s="28">
        <v>0.29</v>
      </c>
      <c r="O12" s="35">
        <f t="shared" si="2"/>
        <v>0.965</v>
      </c>
    </row>
    <row r="13" spans="1:15" ht="12.75">
      <c r="A13" s="27" t="s">
        <v>8</v>
      </c>
      <c r="B13" s="28"/>
      <c r="C13" s="28" t="s">
        <v>92</v>
      </c>
      <c r="D13" s="28"/>
      <c r="E13" s="28"/>
      <c r="F13" s="28"/>
      <c r="G13" s="28"/>
      <c r="H13" s="31" t="s">
        <v>4</v>
      </c>
      <c r="I13" s="28"/>
      <c r="J13" s="29">
        <v>0.25</v>
      </c>
      <c r="K13" s="30">
        <f t="shared" si="0"/>
        <v>0.35</v>
      </c>
      <c r="L13" s="37">
        <v>0.965</v>
      </c>
      <c r="M13" s="31">
        <f t="shared" si="1"/>
        <v>0</v>
      </c>
      <c r="N13" s="28">
        <v>0.29</v>
      </c>
      <c r="O13" s="35">
        <f t="shared" si="2"/>
        <v>0.965</v>
      </c>
    </row>
    <row r="14" spans="1:15" ht="12.75">
      <c r="A14" s="27" t="s">
        <v>93</v>
      </c>
      <c r="B14" s="28"/>
      <c r="C14" s="28" t="s">
        <v>94</v>
      </c>
      <c r="D14" s="28"/>
      <c r="E14" s="28"/>
      <c r="F14" s="28"/>
      <c r="G14" s="28"/>
      <c r="H14" s="31" t="s">
        <v>4</v>
      </c>
      <c r="I14" s="28"/>
      <c r="J14" s="29"/>
      <c r="K14" s="30"/>
      <c r="L14" s="37">
        <v>1.176</v>
      </c>
      <c r="M14" s="31">
        <f t="shared" si="1"/>
        <v>0</v>
      </c>
      <c r="N14" s="28"/>
      <c r="O14" s="35">
        <f t="shared" si="2"/>
        <v>1.176</v>
      </c>
    </row>
    <row r="15" spans="1:15" ht="12.75">
      <c r="A15" s="27" t="s">
        <v>9</v>
      </c>
      <c r="B15" s="28"/>
      <c r="C15" s="28" t="s">
        <v>169</v>
      </c>
      <c r="D15" s="28"/>
      <c r="E15" s="28"/>
      <c r="F15" s="28"/>
      <c r="G15" s="28"/>
      <c r="H15" s="31" t="s">
        <v>4</v>
      </c>
      <c r="I15" s="28"/>
      <c r="J15" s="29">
        <v>0.23</v>
      </c>
      <c r="K15" s="30">
        <f t="shared" si="0"/>
        <v>0.322</v>
      </c>
      <c r="L15" s="37">
        <v>0.958</v>
      </c>
      <c r="M15" s="31">
        <f t="shared" si="1"/>
        <v>0</v>
      </c>
      <c r="N15" s="28">
        <v>0.29</v>
      </c>
      <c r="O15" s="35">
        <f t="shared" si="2"/>
        <v>0.958</v>
      </c>
    </row>
    <row r="16" spans="1:15" ht="12.75">
      <c r="A16" s="27" t="s">
        <v>61</v>
      </c>
      <c r="B16" s="28"/>
      <c r="C16" s="28" t="s">
        <v>62</v>
      </c>
      <c r="D16" s="28"/>
      <c r="E16" s="28"/>
      <c r="F16" s="28"/>
      <c r="G16" s="28"/>
      <c r="H16" s="31" t="s">
        <v>4</v>
      </c>
      <c r="I16" s="28"/>
      <c r="J16" s="29"/>
      <c r="K16" s="30"/>
      <c r="L16" s="37">
        <v>2.21</v>
      </c>
      <c r="M16" s="31">
        <f t="shared" si="1"/>
        <v>0</v>
      </c>
      <c r="N16" s="28"/>
      <c r="O16" s="35">
        <f t="shared" si="2"/>
        <v>2.21</v>
      </c>
    </row>
    <row r="17" spans="1:15" ht="12.75">
      <c r="A17" s="27" t="s">
        <v>79</v>
      </c>
      <c r="B17" s="28"/>
      <c r="C17" s="28" t="s">
        <v>96</v>
      </c>
      <c r="D17" s="28"/>
      <c r="E17" s="28"/>
      <c r="F17" s="28"/>
      <c r="G17" s="28"/>
      <c r="H17" s="31" t="s">
        <v>4</v>
      </c>
      <c r="I17" s="28"/>
      <c r="J17" s="29"/>
      <c r="K17" s="30"/>
      <c r="L17" s="37">
        <v>0.899</v>
      </c>
      <c r="M17" s="31">
        <f t="shared" si="1"/>
        <v>0</v>
      </c>
      <c r="N17" s="28"/>
      <c r="O17" s="35">
        <f t="shared" si="2"/>
        <v>0.899</v>
      </c>
    </row>
    <row r="18" spans="1:15" ht="12.75">
      <c r="A18" s="27" t="s">
        <v>10</v>
      </c>
      <c r="B18" s="28"/>
      <c r="C18" s="28" t="s">
        <v>95</v>
      </c>
      <c r="D18" s="28"/>
      <c r="E18" s="28"/>
      <c r="F18" s="28"/>
      <c r="G18" s="28"/>
      <c r="H18" s="31" t="s">
        <v>4</v>
      </c>
      <c r="I18" s="28"/>
      <c r="J18" s="29">
        <v>0.26</v>
      </c>
      <c r="K18" s="30">
        <f t="shared" si="0"/>
        <v>0.364</v>
      </c>
      <c r="L18" s="37">
        <v>1.039</v>
      </c>
      <c r="M18" s="31">
        <f t="shared" si="1"/>
        <v>0</v>
      </c>
      <c r="N18" s="28">
        <v>0.29</v>
      </c>
      <c r="O18" s="35">
        <f t="shared" si="2"/>
        <v>1.039</v>
      </c>
    </row>
    <row r="19" spans="1:15" ht="12.75">
      <c r="A19" s="27" t="s">
        <v>11</v>
      </c>
      <c r="B19" s="28"/>
      <c r="C19" s="28" t="s">
        <v>97</v>
      </c>
      <c r="D19" s="28"/>
      <c r="E19" s="28"/>
      <c r="F19" s="28"/>
      <c r="G19" s="28"/>
      <c r="H19" s="31" t="s">
        <v>4</v>
      </c>
      <c r="I19" s="28"/>
      <c r="J19" s="29">
        <v>0.17</v>
      </c>
      <c r="K19" s="30">
        <f t="shared" si="0"/>
        <v>0.238</v>
      </c>
      <c r="L19" s="37">
        <v>0.806</v>
      </c>
      <c r="M19" s="31">
        <f t="shared" si="1"/>
        <v>0</v>
      </c>
      <c r="N19" s="28">
        <v>0.29</v>
      </c>
      <c r="O19" s="35">
        <f t="shared" si="2"/>
        <v>0.806</v>
      </c>
    </row>
    <row r="20" spans="1:15" ht="12.75">
      <c r="A20" s="27" t="s">
        <v>99</v>
      </c>
      <c r="B20" s="28"/>
      <c r="C20" s="28" t="s">
        <v>98</v>
      </c>
      <c r="D20" s="28"/>
      <c r="E20" s="28"/>
      <c r="F20" s="28"/>
      <c r="G20" s="28"/>
      <c r="H20" s="31" t="s">
        <v>4</v>
      </c>
      <c r="I20" s="28"/>
      <c r="J20" s="29"/>
      <c r="K20" s="30"/>
      <c r="L20" s="37">
        <v>0.974</v>
      </c>
      <c r="M20" s="31">
        <f t="shared" si="1"/>
        <v>0</v>
      </c>
      <c r="N20" s="28">
        <v>0.29</v>
      </c>
      <c r="O20" s="35">
        <f>L20-(L20*$F$7%)</f>
        <v>0.974</v>
      </c>
    </row>
    <row r="21" spans="1:15" ht="12.75">
      <c r="A21" s="27" t="s">
        <v>12</v>
      </c>
      <c r="B21" s="28"/>
      <c r="C21" s="28" t="s">
        <v>100</v>
      </c>
      <c r="D21" s="28"/>
      <c r="E21" s="28"/>
      <c r="F21" s="28"/>
      <c r="G21" s="28"/>
      <c r="H21" s="31" t="s">
        <v>4</v>
      </c>
      <c r="I21" s="28"/>
      <c r="J21" s="29">
        <v>0.22</v>
      </c>
      <c r="K21" s="30">
        <f t="shared" si="0"/>
        <v>0.308</v>
      </c>
      <c r="L21" s="37">
        <v>0.796</v>
      </c>
      <c r="M21" s="31">
        <f t="shared" si="1"/>
        <v>0</v>
      </c>
      <c r="N21" s="28">
        <v>0.29</v>
      </c>
      <c r="O21" s="35">
        <f t="shared" si="2"/>
        <v>0.796</v>
      </c>
    </row>
    <row r="22" spans="1:15" ht="12.75">
      <c r="A22" s="27" t="s">
        <v>13</v>
      </c>
      <c r="B22" s="28"/>
      <c r="C22" s="28" t="s">
        <v>101</v>
      </c>
      <c r="D22" s="28"/>
      <c r="E22" s="28"/>
      <c r="F22" s="28"/>
      <c r="G22" s="28"/>
      <c r="H22" s="31" t="s">
        <v>4</v>
      </c>
      <c r="I22" s="28"/>
      <c r="J22" s="29">
        <v>0.25</v>
      </c>
      <c r="K22" s="30">
        <f t="shared" si="0"/>
        <v>0.35</v>
      </c>
      <c r="L22" s="37">
        <v>0.98</v>
      </c>
      <c r="M22" s="31">
        <f t="shared" si="1"/>
        <v>0</v>
      </c>
      <c r="N22" s="28">
        <v>0.29</v>
      </c>
      <c r="O22" s="35">
        <f t="shared" si="2"/>
        <v>0.98</v>
      </c>
    </row>
    <row r="23" spans="1:15" ht="12.75">
      <c r="A23" s="27" t="s">
        <v>14</v>
      </c>
      <c r="B23" s="28"/>
      <c r="C23" s="28" t="s">
        <v>102</v>
      </c>
      <c r="D23" s="28"/>
      <c r="E23" s="28"/>
      <c r="F23" s="28"/>
      <c r="G23" s="28"/>
      <c r="H23" s="31" t="s">
        <v>4</v>
      </c>
      <c r="I23" s="28"/>
      <c r="J23" s="29">
        <v>0.33</v>
      </c>
      <c r="K23" s="30">
        <f t="shared" si="0"/>
        <v>0.46199999999999997</v>
      </c>
      <c r="L23" s="37">
        <v>1.188</v>
      </c>
      <c r="M23" s="31">
        <f t="shared" si="1"/>
        <v>0</v>
      </c>
      <c r="N23" s="28">
        <v>0.29</v>
      </c>
      <c r="O23" s="35">
        <f t="shared" si="2"/>
        <v>1.188</v>
      </c>
    </row>
    <row r="24" spans="1:15" ht="12.75">
      <c r="A24" s="27" t="s">
        <v>15</v>
      </c>
      <c r="B24" s="28"/>
      <c r="C24" s="28" t="s">
        <v>103</v>
      </c>
      <c r="D24" s="28"/>
      <c r="E24" s="28"/>
      <c r="F24" s="28"/>
      <c r="G24" s="28"/>
      <c r="H24" s="31" t="s">
        <v>4</v>
      </c>
      <c r="I24" s="28"/>
      <c r="J24" s="29">
        <v>0.37</v>
      </c>
      <c r="K24" s="30">
        <f t="shared" si="0"/>
        <v>0.518</v>
      </c>
      <c r="L24" s="37">
        <v>1.428</v>
      </c>
      <c r="M24" s="31">
        <f t="shared" si="1"/>
        <v>0</v>
      </c>
      <c r="N24" s="28">
        <v>0.29</v>
      </c>
      <c r="O24" s="35">
        <f t="shared" si="2"/>
        <v>1.428</v>
      </c>
    </row>
    <row r="25" spans="1:15" ht="12.75">
      <c r="A25" s="27" t="s">
        <v>64</v>
      </c>
      <c r="B25" s="28"/>
      <c r="C25" s="28" t="s">
        <v>66</v>
      </c>
      <c r="D25" s="28"/>
      <c r="E25" s="28"/>
      <c r="F25" s="28"/>
      <c r="G25" s="28"/>
      <c r="H25" s="28" t="s">
        <v>4</v>
      </c>
      <c r="I25" s="28"/>
      <c r="J25" s="29"/>
      <c r="K25" s="30"/>
      <c r="L25" s="37">
        <v>3.592</v>
      </c>
      <c r="M25" s="31">
        <f t="shared" si="1"/>
        <v>0</v>
      </c>
      <c r="N25" s="28"/>
      <c r="O25" s="35">
        <f t="shared" si="2"/>
        <v>3.592</v>
      </c>
    </row>
    <row r="26" spans="1:15" ht="12.75">
      <c r="A26" s="27" t="s">
        <v>65</v>
      </c>
      <c r="B26" s="28"/>
      <c r="C26" s="28" t="s">
        <v>67</v>
      </c>
      <c r="D26" s="28"/>
      <c r="E26" s="28"/>
      <c r="F26" s="28"/>
      <c r="G26" s="28"/>
      <c r="H26" s="28" t="s">
        <v>4</v>
      </c>
      <c r="I26" s="28"/>
      <c r="J26" s="29"/>
      <c r="K26" s="30"/>
      <c r="L26" s="37">
        <v>2.405</v>
      </c>
      <c r="M26" s="31">
        <f t="shared" si="1"/>
        <v>0</v>
      </c>
      <c r="N26" s="28"/>
      <c r="O26" s="35">
        <f t="shared" si="2"/>
        <v>2.405</v>
      </c>
    </row>
    <row r="27" spans="1:15" ht="12.75">
      <c r="A27" s="27" t="s">
        <v>110</v>
      </c>
      <c r="B27" s="28"/>
      <c r="C27" s="28" t="s">
        <v>109</v>
      </c>
      <c r="D27" s="28"/>
      <c r="E27" s="28"/>
      <c r="F27" s="28"/>
      <c r="G27" s="28"/>
      <c r="H27" s="28" t="s">
        <v>4</v>
      </c>
      <c r="I27" s="28"/>
      <c r="J27" s="29"/>
      <c r="K27" s="30"/>
      <c r="L27" s="37">
        <v>2.556</v>
      </c>
      <c r="M27" s="31">
        <f t="shared" si="1"/>
        <v>0</v>
      </c>
      <c r="N27" s="28"/>
      <c r="O27" s="35">
        <f t="shared" si="2"/>
        <v>2.556</v>
      </c>
    </row>
    <row r="28" spans="1:15" ht="12.75">
      <c r="A28" s="27" t="s">
        <v>80</v>
      </c>
      <c r="B28" s="28"/>
      <c r="C28" s="28" t="s">
        <v>104</v>
      </c>
      <c r="D28" s="28"/>
      <c r="E28" s="28"/>
      <c r="F28" s="28"/>
      <c r="G28" s="28"/>
      <c r="H28" s="28" t="s">
        <v>4</v>
      </c>
      <c r="I28" s="28"/>
      <c r="J28" s="29"/>
      <c r="K28" s="30"/>
      <c r="L28" s="37">
        <v>3.271</v>
      </c>
      <c r="M28" s="31">
        <f t="shared" si="1"/>
        <v>0</v>
      </c>
      <c r="N28" s="28"/>
      <c r="O28" s="35">
        <f>L28-(L28*$F$7%)</f>
        <v>3.271</v>
      </c>
    </row>
    <row r="29" spans="1:15" ht="12.75">
      <c r="A29" s="27" t="s">
        <v>81</v>
      </c>
      <c r="B29" s="28"/>
      <c r="C29" s="28" t="s">
        <v>105</v>
      </c>
      <c r="D29" s="28"/>
      <c r="E29" s="28"/>
      <c r="F29" s="28"/>
      <c r="G29" s="28"/>
      <c r="H29" s="28" t="s">
        <v>4</v>
      </c>
      <c r="I29" s="28"/>
      <c r="J29" s="29"/>
      <c r="K29" s="30"/>
      <c r="L29" s="37">
        <v>3.038</v>
      </c>
      <c r="M29" s="31">
        <f t="shared" si="1"/>
        <v>0</v>
      </c>
      <c r="N29" s="28"/>
      <c r="O29" s="35">
        <f>L29-(L29*$F$7%)</f>
        <v>3.038</v>
      </c>
    </row>
    <row r="30" spans="1:15" ht="12.75">
      <c r="A30" s="27" t="s">
        <v>82</v>
      </c>
      <c r="B30" s="28"/>
      <c r="C30" s="28" t="s">
        <v>106</v>
      </c>
      <c r="D30" s="28"/>
      <c r="E30" s="28"/>
      <c r="F30" s="28"/>
      <c r="G30" s="28"/>
      <c r="H30" s="28" t="s">
        <v>4</v>
      </c>
      <c r="I30" s="28"/>
      <c r="J30" s="29"/>
      <c r="K30" s="30"/>
      <c r="L30" s="37">
        <v>2.956</v>
      </c>
      <c r="M30" s="31">
        <f t="shared" si="1"/>
        <v>0</v>
      </c>
      <c r="N30" s="28"/>
      <c r="O30" s="35">
        <f>L30-(L30*$F$7%)</f>
        <v>2.956</v>
      </c>
    </row>
    <row r="31" spans="1:15" ht="12.75">
      <c r="A31" s="27" t="s">
        <v>83</v>
      </c>
      <c r="B31" s="28"/>
      <c r="C31" s="28" t="s">
        <v>107</v>
      </c>
      <c r="D31" s="28"/>
      <c r="E31" s="28"/>
      <c r="F31" s="28"/>
      <c r="G31" s="28"/>
      <c r="H31" s="28" t="s">
        <v>4</v>
      </c>
      <c r="I31" s="28"/>
      <c r="J31" s="29"/>
      <c r="K31" s="30"/>
      <c r="L31" s="37">
        <v>2.509</v>
      </c>
      <c r="M31" s="31">
        <f t="shared" si="1"/>
        <v>0</v>
      </c>
      <c r="N31" s="28"/>
      <c r="O31" s="35">
        <f>L31-(L31*$F$7%)</f>
        <v>2.509</v>
      </c>
    </row>
    <row r="32" spans="1:15" ht="12.75">
      <c r="A32" s="27" t="s">
        <v>84</v>
      </c>
      <c r="B32" s="28"/>
      <c r="C32" s="28" t="s">
        <v>85</v>
      </c>
      <c r="D32" s="28"/>
      <c r="E32" s="28"/>
      <c r="F32" s="28"/>
      <c r="G32" s="28"/>
      <c r="H32" s="28" t="s">
        <v>4</v>
      </c>
      <c r="I32" s="28"/>
      <c r="J32" s="29"/>
      <c r="K32" s="30"/>
      <c r="L32" s="37">
        <v>3.018</v>
      </c>
      <c r="M32" s="31">
        <f t="shared" si="1"/>
        <v>0</v>
      </c>
      <c r="N32" s="28"/>
      <c r="O32" s="35">
        <f>L32-(L32*$F$7%)</f>
        <v>3.018</v>
      </c>
    </row>
    <row r="33" spans="1:15" ht="12.75">
      <c r="A33" s="27" t="s">
        <v>16</v>
      </c>
      <c r="B33" s="28"/>
      <c r="C33" s="28" t="s">
        <v>112</v>
      </c>
      <c r="D33" s="28"/>
      <c r="E33" s="28"/>
      <c r="F33" s="28"/>
      <c r="G33" s="28"/>
      <c r="H33" s="28" t="s">
        <v>4</v>
      </c>
      <c r="I33" s="28"/>
      <c r="J33" s="29">
        <v>0.504</v>
      </c>
      <c r="K33" s="30">
        <f t="shared" si="0"/>
        <v>0.7056</v>
      </c>
      <c r="L33" s="37">
        <v>1.75</v>
      </c>
      <c r="M33" s="31">
        <f t="shared" si="1"/>
        <v>0</v>
      </c>
      <c r="N33" s="28">
        <v>0.29</v>
      </c>
      <c r="O33" s="35">
        <f t="shared" si="2"/>
        <v>1.75</v>
      </c>
    </row>
    <row r="34" spans="1:15" ht="12.75">
      <c r="A34" s="27" t="s">
        <v>17</v>
      </c>
      <c r="B34" s="28"/>
      <c r="C34" s="28" t="s">
        <v>113</v>
      </c>
      <c r="D34" s="28"/>
      <c r="E34" s="28"/>
      <c r="F34" s="28"/>
      <c r="G34" s="28"/>
      <c r="H34" s="28" t="s">
        <v>4</v>
      </c>
      <c r="I34" s="28"/>
      <c r="J34" s="29">
        <v>0.63</v>
      </c>
      <c r="K34" s="30">
        <f t="shared" si="0"/>
        <v>0.8819999999999999</v>
      </c>
      <c r="L34" s="37">
        <v>2.189</v>
      </c>
      <c r="M34" s="31">
        <f t="shared" si="1"/>
        <v>0</v>
      </c>
      <c r="N34" s="28">
        <v>0.29</v>
      </c>
      <c r="O34" s="35">
        <f t="shared" si="2"/>
        <v>2.189</v>
      </c>
    </row>
    <row r="35" spans="1:15" ht="12.75">
      <c r="A35" s="27" t="s">
        <v>18</v>
      </c>
      <c r="B35" s="28"/>
      <c r="C35" s="28" t="s">
        <v>114</v>
      </c>
      <c r="D35" s="28"/>
      <c r="E35" s="28"/>
      <c r="F35" s="28"/>
      <c r="G35" s="28"/>
      <c r="H35" s="28" t="s">
        <v>4</v>
      </c>
      <c r="I35" s="28"/>
      <c r="J35" s="29">
        <v>0.756</v>
      </c>
      <c r="K35" s="30">
        <f t="shared" si="0"/>
        <v>1.0584</v>
      </c>
      <c r="L35" s="37">
        <v>2.611</v>
      </c>
      <c r="M35" s="31">
        <f t="shared" si="1"/>
        <v>0</v>
      </c>
      <c r="N35" s="28">
        <v>0.29</v>
      </c>
      <c r="O35" s="35">
        <f t="shared" si="2"/>
        <v>2.611</v>
      </c>
    </row>
    <row r="36" spans="1:15" ht="12.75">
      <c r="A36" s="27" t="s">
        <v>19</v>
      </c>
      <c r="B36" s="28"/>
      <c r="C36" s="28" t="s">
        <v>115</v>
      </c>
      <c r="D36" s="28"/>
      <c r="E36" s="28"/>
      <c r="F36" s="28"/>
      <c r="G36" s="28"/>
      <c r="H36" s="28" t="s">
        <v>4</v>
      </c>
      <c r="I36" s="28"/>
      <c r="J36" s="29">
        <v>0.699</v>
      </c>
      <c r="K36" s="30">
        <f t="shared" si="0"/>
        <v>0.9785999999999999</v>
      </c>
      <c r="L36" s="37">
        <v>2.63</v>
      </c>
      <c r="M36" s="31">
        <f t="shared" si="1"/>
        <v>0</v>
      </c>
      <c r="N36" s="28">
        <v>0.29</v>
      </c>
      <c r="O36" s="35">
        <f t="shared" si="2"/>
        <v>2.63</v>
      </c>
    </row>
    <row r="37" spans="1:15" ht="12.75">
      <c r="A37" s="27" t="s">
        <v>20</v>
      </c>
      <c r="B37" s="28"/>
      <c r="C37" s="28" t="s">
        <v>116</v>
      </c>
      <c r="D37" s="28"/>
      <c r="E37" s="28"/>
      <c r="F37" s="28"/>
      <c r="G37" s="28"/>
      <c r="H37" s="28" t="s">
        <v>4</v>
      </c>
      <c r="I37" s="28"/>
      <c r="J37" s="29">
        <v>0.816</v>
      </c>
      <c r="K37" s="30">
        <f t="shared" si="0"/>
        <v>1.1423999999999999</v>
      </c>
      <c r="L37" s="37">
        <v>3.091</v>
      </c>
      <c r="M37" s="31">
        <f t="shared" si="1"/>
        <v>0</v>
      </c>
      <c r="N37" s="28">
        <v>0.29</v>
      </c>
      <c r="O37" s="35">
        <f t="shared" si="2"/>
        <v>3.091</v>
      </c>
    </row>
    <row r="38" spans="1:15" ht="12.75">
      <c r="A38" s="27" t="s">
        <v>21</v>
      </c>
      <c r="B38" s="28"/>
      <c r="C38" s="28" t="s">
        <v>117</v>
      </c>
      <c r="D38" s="28"/>
      <c r="E38" s="28"/>
      <c r="F38" s="28"/>
      <c r="G38" s="28"/>
      <c r="H38" s="28" t="s">
        <v>4</v>
      </c>
      <c r="I38" s="28"/>
      <c r="J38" s="29">
        <v>0.932</v>
      </c>
      <c r="K38" s="30">
        <f t="shared" si="0"/>
        <v>1.3048</v>
      </c>
      <c r="L38" s="37">
        <v>3.52</v>
      </c>
      <c r="M38" s="31">
        <f t="shared" si="1"/>
        <v>0</v>
      </c>
      <c r="N38" s="28">
        <v>0.29</v>
      </c>
      <c r="O38" s="35">
        <f t="shared" si="2"/>
        <v>3.52</v>
      </c>
    </row>
    <row r="39" spans="1:15" ht="12.75">
      <c r="A39" s="27" t="s">
        <v>22</v>
      </c>
      <c r="B39" s="28"/>
      <c r="C39" s="28" t="s">
        <v>118</v>
      </c>
      <c r="D39" s="28"/>
      <c r="E39" s="28"/>
      <c r="F39" s="28"/>
      <c r="G39" s="28"/>
      <c r="H39" s="28" t="s">
        <v>4</v>
      </c>
      <c r="I39" s="28"/>
      <c r="J39" s="29">
        <v>1.05</v>
      </c>
      <c r="K39" s="30">
        <f t="shared" si="0"/>
        <v>1.47</v>
      </c>
      <c r="L39" s="37">
        <v>4</v>
      </c>
      <c r="M39" s="31">
        <f t="shared" si="1"/>
        <v>0</v>
      </c>
      <c r="N39" s="28">
        <v>0.29</v>
      </c>
      <c r="O39" s="35">
        <f t="shared" si="2"/>
        <v>4</v>
      </c>
    </row>
    <row r="40" spans="1:15" ht="12.75">
      <c r="A40" s="27" t="s">
        <v>23</v>
      </c>
      <c r="B40" s="28"/>
      <c r="C40" s="28" t="s">
        <v>119</v>
      </c>
      <c r="D40" s="28"/>
      <c r="E40" s="28"/>
      <c r="F40" s="28"/>
      <c r="G40" s="28"/>
      <c r="H40" s="28" t="s">
        <v>4</v>
      </c>
      <c r="I40" s="28"/>
      <c r="J40" s="29">
        <v>1.166</v>
      </c>
      <c r="K40" s="30">
        <f t="shared" si="0"/>
        <v>1.6323999999999999</v>
      </c>
      <c r="L40" s="37">
        <v>4.406</v>
      </c>
      <c r="M40" s="31">
        <f t="shared" si="1"/>
        <v>0</v>
      </c>
      <c r="N40" s="28">
        <v>0.29</v>
      </c>
      <c r="O40" s="35">
        <f t="shared" si="2"/>
        <v>4.406</v>
      </c>
    </row>
    <row r="41" spans="1:15" ht="12.75">
      <c r="A41" s="27" t="s">
        <v>24</v>
      </c>
      <c r="B41" s="28"/>
      <c r="C41" s="28" t="s">
        <v>120</v>
      </c>
      <c r="D41" s="28"/>
      <c r="E41" s="28"/>
      <c r="F41" s="28"/>
      <c r="G41" s="28"/>
      <c r="H41" s="28" t="s">
        <v>4</v>
      </c>
      <c r="I41" s="28"/>
      <c r="J41" s="29">
        <v>1.324</v>
      </c>
      <c r="K41" s="30">
        <f t="shared" si="0"/>
        <v>1.8536</v>
      </c>
      <c r="L41" s="37">
        <v>5.069</v>
      </c>
      <c r="M41" s="31">
        <f t="shared" si="1"/>
        <v>0</v>
      </c>
      <c r="N41" s="28">
        <v>0.29</v>
      </c>
      <c r="O41" s="35">
        <f t="shared" si="2"/>
        <v>5.069</v>
      </c>
    </row>
    <row r="42" spans="1:15" ht="12.75">
      <c r="A42" s="27" t="s">
        <v>25</v>
      </c>
      <c r="B42" s="28"/>
      <c r="C42" s="28" t="s">
        <v>121</v>
      </c>
      <c r="D42" s="28"/>
      <c r="E42" s="28"/>
      <c r="F42" s="28"/>
      <c r="G42" s="28"/>
      <c r="H42" s="28" t="s">
        <v>4</v>
      </c>
      <c r="I42" s="28"/>
      <c r="J42" s="29">
        <v>1.447</v>
      </c>
      <c r="K42" s="30">
        <f t="shared" si="0"/>
        <v>2.0258</v>
      </c>
      <c r="L42" s="37">
        <v>5.6</v>
      </c>
      <c r="M42" s="31">
        <f t="shared" si="1"/>
        <v>0</v>
      </c>
      <c r="N42" s="28">
        <v>0.29</v>
      </c>
      <c r="O42" s="35">
        <f t="shared" si="2"/>
        <v>5.6</v>
      </c>
    </row>
    <row r="43" spans="1:15" ht="12.75">
      <c r="A43" s="27" t="s">
        <v>26</v>
      </c>
      <c r="B43" s="28"/>
      <c r="C43" s="28" t="s">
        <v>122</v>
      </c>
      <c r="D43" s="28"/>
      <c r="E43" s="28"/>
      <c r="F43" s="28"/>
      <c r="G43" s="28"/>
      <c r="H43" s="28" t="s">
        <v>4</v>
      </c>
      <c r="I43" s="28"/>
      <c r="J43" s="29">
        <v>0.628</v>
      </c>
      <c r="K43" s="30">
        <f t="shared" si="0"/>
        <v>0.8792</v>
      </c>
      <c r="L43" s="37">
        <v>2.394</v>
      </c>
      <c r="M43" s="31">
        <f t="shared" si="1"/>
        <v>0</v>
      </c>
      <c r="N43" s="28">
        <v>0.29</v>
      </c>
      <c r="O43" s="35">
        <f t="shared" si="2"/>
        <v>2.394</v>
      </c>
    </row>
    <row r="44" spans="1:15" ht="12.75">
      <c r="A44" s="27" t="s">
        <v>27</v>
      </c>
      <c r="B44" s="28"/>
      <c r="C44" s="28" t="s">
        <v>123</v>
      </c>
      <c r="D44" s="28"/>
      <c r="E44" s="28"/>
      <c r="F44" s="28"/>
      <c r="G44" s="28"/>
      <c r="H44" s="28" t="s">
        <v>4</v>
      </c>
      <c r="I44" s="28"/>
      <c r="J44" s="29">
        <v>0.734</v>
      </c>
      <c r="K44" s="30">
        <f t="shared" si="0"/>
        <v>1.0275999999999998</v>
      </c>
      <c r="L44" s="37">
        <v>2.806</v>
      </c>
      <c r="M44" s="31">
        <f t="shared" si="1"/>
        <v>0</v>
      </c>
      <c r="N44" s="28">
        <v>0.29</v>
      </c>
      <c r="O44" s="35">
        <f t="shared" si="2"/>
        <v>2.806</v>
      </c>
    </row>
    <row r="45" spans="1:15" ht="12.75">
      <c r="A45" s="27" t="s">
        <v>28</v>
      </c>
      <c r="B45" s="28"/>
      <c r="C45" s="28" t="s">
        <v>124</v>
      </c>
      <c r="D45" s="28"/>
      <c r="E45" s="28"/>
      <c r="F45" s="28"/>
      <c r="G45" s="28"/>
      <c r="H45" s="28" t="s">
        <v>4</v>
      </c>
      <c r="I45" s="28"/>
      <c r="J45" s="29">
        <v>0.838</v>
      </c>
      <c r="K45" s="30">
        <f t="shared" si="0"/>
        <v>1.1731999999999998</v>
      </c>
      <c r="L45" s="37">
        <v>3.2</v>
      </c>
      <c r="M45" s="31">
        <f t="shared" si="1"/>
        <v>0</v>
      </c>
      <c r="N45" s="28">
        <v>0.29</v>
      </c>
      <c r="O45" s="35">
        <f t="shared" si="2"/>
        <v>3.2</v>
      </c>
    </row>
    <row r="46" spans="1:15" ht="12.75">
      <c r="A46" s="27" t="s">
        <v>29</v>
      </c>
      <c r="B46" s="28"/>
      <c r="C46" s="28" t="s">
        <v>125</v>
      </c>
      <c r="D46" s="28"/>
      <c r="E46" s="28"/>
      <c r="F46" s="28"/>
      <c r="G46" s="28"/>
      <c r="H46" s="28" t="s">
        <v>4</v>
      </c>
      <c r="I46" s="28"/>
      <c r="J46" s="29">
        <v>0.943</v>
      </c>
      <c r="K46" s="30">
        <f t="shared" si="0"/>
        <v>1.3201999999999998</v>
      </c>
      <c r="L46" s="37">
        <v>3.648</v>
      </c>
      <c r="M46" s="31">
        <f t="shared" si="1"/>
        <v>0</v>
      </c>
      <c r="N46" s="28">
        <v>0.29</v>
      </c>
      <c r="O46" s="35">
        <f t="shared" si="2"/>
        <v>3.648</v>
      </c>
    </row>
    <row r="47" spans="1:15" ht="12.75">
      <c r="A47" s="27" t="s">
        <v>30</v>
      </c>
      <c r="B47" s="28"/>
      <c r="C47" s="28" t="s">
        <v>126</v>
      </c>
      <c r="D47" s="28"/>
      <c r="E47" s="28"/>
      <c r="F47" s="28"/>
      <c r="G47" s="28"/>
      <c r="H47" s="28" t="s">
        <v>4</v>
      </c>
      <c r="I47" s="28"/>
      <c r="J47" s="29">
        <v>1.047</v>
      </c>
      <c r="K47" s="30">
        <f t="shared" si="0"/>
        <v>1.4657999999999998</v>
      </c>
      <c r="L47" s="37">
        <v>4.01</v>
      </c>
      <c r="M47" s="31">
        <f t="shared" si="1"/>
        <v>0</v>
      </c>
      <c r="N47" s="28">
        <v>0.29</v>
      </c>
      <c r="O47" s="35">
        <f t="shared" si="2"/>
        <v>4.01</v>
      </c>
    </row>
    <row r="48" spans="1:15" ht="12.75">
      <c r="A48" s="27" t="s">
        <v>31</v>
      </c>
      <c r="B48" s="28"/>
      <c r="C48" s="28" t="s">
        <v>127</v>
      </c>
      <c r="D48" s="28"/>
      <c r="E48" s="28"/>
      <c r="F48" s="28"/>
      <c r="G48" s="28"/>
      <c r="H48" s="28" t="s">
        <v>4</v>
      </c>
      <c r="I48" s="28"/>
      <c r="J48" s="29">
        <v>1.198</v>
      </c>
      <c r="K48" s="30">
        <f t="shared" si="0"/>
        <v>1.6771999999999998</v>
      </c>
      <c r="L48" s="37">
        <v>4.736</v>
      </c>
      <c r="M48" s="31">
        <f t="shared" si="1"/>
        <v>0</v>
      </c>
      <c r="N48" s="28">
        <v>0.29</v>
      </c>
      <c r="O48" s="35">
        <f t="shared" si="2"/>
        <v>4.736</v>
      </c>
    </row>
    <row r="49" spans="1:15" ht="12.75">
      <c r="A49" s="27" t="s">
        <v>32</v>
      </c>
      <c r="B49" s="28"/>
      <c r="C49" s="28" t="s">
        <v>128</v>
      </c>
      <c r="D49" s="28"/>
      <c r="E49" s="28"/>
      <c r="F49" s="28"/>
      <c r="G49" s="28"/>
      <c r="H49" s="28" t="s">
        <v>4</v>
      </c>
      <c r="I49" s="28"/>
      <c r="J49" s="29">
        <v>1.324</v>
      </c>
      <c r="K49" s="30">
        <f t="shared" si="0"/>
        <v>1.8536</v>
      </c>
      <c r="L49" s="37">
        <v>5.264</v>
      </c>
      <c r="M49" s="31">
        <f t="shared" si="1"/>
        <v>0</v>
      </c>
      <c r="N49" s="28">
        <v>0.29</v>
      </c>
      <c r="O49" s="35">
        <f t="shared" si="2"/>
        <v>5.264</v>
      </c>
    </row>
    <row r="50" spans="1:15" ht="12.75">
      <c r="A50" s="27" t="s">
        <v>33</v>
      </c>
      <c r="B50" s="28"/>
      <c r="C50" s="28" t="s">
        <v>129</v>
      </c>
      <c r="D50" s="28"/>
      <c r="E50" s="28"/>
      <c r="F50" s="28"/>
      <c r="G50" s="28"/>
      <c r="H50" s="28" t="s">
        <v>4</v>
      </c>
      <c r="I50" s="28"/>
      <c r="J50" s="29">
        <v>1.496</v>
      </c>
      <c r="K50" s="30">
        <f t="shared" si="0"/>
        <v>2.0944</v>
      </c>
      <c r="L50" s="37">
        <v>5.853</v>
      </c>
      <c r="M50" s="31">
        <f t="shared" si="1"/>
        <v>0</v>
      </c>
      <c r="N50" s="28">
        <v>0.29</v>
      </c>
      <c r="O50" s="35">
        <f t="shared" si="2"/>
        <v>5.853</v>
      </c>
    </row>
    <row r="51" spans="1:15" ht="12.75">
      <c r="A51" s="27" t="s">
        <v>34</v>
      </c>
      <c r="B51" s="28"/>
      <c r="C51" s="28" t="s">
        <v>130</v>
      </c>
      <c r="D51" s="28"/>
      <c r="E51" s="28"/>
      <c r="F51" s="28"/>
      <c r="G51" s="28"/>
      <c r="H51" s="28" t="s">
        <v>4</v>
      </c>
      <c r="I51" s="28"/>
      <c r="J51" s="29">
        <v>1.652</v>
      </c>
      <c r="K51" s="30">
        <f t="shared" si="0"/>
        <v>2.3127999999999997</v>
      </c>
      <c r="L51" s="37">
        <v>6.538</v>
      </c>
      <c r="M51" s="31">
        <f t="shared" si="1"/>
        <v>0</v>
      </c>
      <c r="N51" s="28">
        <v>0.29</v>
      </c>
      <c r="O51" s="35">
        <f t="shared" si="2"/>
        <v>6.538</v>
      </c>
    </row>
    <row r="52" spans="1:15" ht="12.75">
      <c r="A52" s="27" t="s">
        <v>35</v>
      </c>
      <c r="B52" s="28"/>
      <c r="C52" s="28" t="s">
        <v>131</v>
      </c>
      <c r="D52" s="28"/>
      <c r="E52" s="28"/>
      <c r="F52" s="28"/>
      <c r="G52" s="28"/>
      <c r="H52" s="28" t="s">
        <v>4</v>
      </c>
      <c r="I52" s="28"/>
      <c r="J52" s="29">
        <v>1.844</v>
      </c>
      <c r="K52" s="30">
        <f t="shared" si="0"/>
        <v>2.5816</v>
      </c>
      <c r="L52" s="37">
        <v>7.411</v>
      </c>
      <c r="M52" s="31">
        <f t="shared" si="1"/>
        <v>0</v>
      </c>
      <c r="N52" s="28">
        <v>0.29</v>
      </c>
      <c r="O52" s="35">
        <f t="shared" si="2"/>
        <v>7.411</v>
      </c>
    </row>
    <row r="53" spans="1:15" ht="12.75">
      <c r="A53" s="27" t="s">
        <v>36</v>
      </c>
      <c r="B53" s="28"/>
      <c r="C53" s="28" t="s">
        <v>132</v>
      </c>
      <c r="D53" s="28"/>
      <c r="E53" s="28"/>
      <c r="F53" s="28"/>
      <c r="G53" s="28"/>
      <c r="H53" s="28" t="s">
        <v>4</v>
      </c>
      <c r="I53" s="28"/>
      <c r="J53" s="29">
        <v>1.99</v>
      </c>
      <c r="K53" s="30">
        <f t="shared" si="0"/>
        <v>2.786</v>
      </c>
      <c r="L53" s="37">
        <v>8.416</v>
      </c>
      <c r="M53" s="31">
        <f t="shared" si="1"/>
        <v>0</v>
      </c>
      <c r="N53" s="28">
        <v>0.29</v>
      </c>
      <c r="O53" s="35">
        <f t="shared" si="2"/>
        <v>8.416</v>
      </c>
    </row>
    <row r="54" spans="1:15" ht="12.75">
      <c r="A54" s="27" t="s">
        <v>37</v>
      </c>
      <c r="B54" s="28"/>
      <c r="C54" s="28" t="s">
        <v>133</v>
      </c>
      <c r="D54" s="28"/>
      <c r="E54" s="28"/>
      <c r="F54" s="28"/>
      <c r="G54" s="28"/>
      <c r="H54" s="28" t="s">
        <v>4</v>
      </c>
      <c r="I54" s="28"/>
      <c r="J54" s="29">
        <v>2.412</v>
      </c>
      <c r="K54" s="30">
        <f t="shared" si="0"/>
        <v>3.3768</v>
      </c>
      <c r="L54" s="37">
        <v>10.528</v>
      </c>
      <c r="M54" s="31">
        <f t="shared" si="1"/>
        <v>0</v>
      </c>
      <c r="N54" s="28">
        <v>0.29</v>
      </c>
      <c r="O54" s="35">
        <f t="shared" si="2"/>
        <v>10.528</v>
      </c>
    </row>
    <row r="55" spans="1:15" ht="12.75">
      <c r="A55" s="27" t="s">
        <v>38</v>
      </c>
      <c r="B55" s="28"/>
      <c r="C55" s="28" t="s">
        <v>134</v>
      </c>
      <c r="D55" s="28"/>
      <c r="E55" s="28"/>
      <c r="F55" s="28"/>
      <c r="G55" s="28"/>
      <c r="H55" s="28" t="s">
        <v>4</v>
      </c>
      <c r="I55" s="28"/>
      <c r="J55" s="29">
        <v>2.93</v>
      </c>
      <c r="K55" s="30">
        <f t="shared" si="0"/>
        <v>4.102</v>
      </c>
      <c r="L55" s="37">
        <v>12.15</v>
      </c>
      <c r="M55" s="31">
        <f t="shared" si="1"/>
        <v>0</v>
      </c>
      <c r="N55" s="28">
        <v>0.29</v>
      </c>
      <c r="O55" s="35">
        <f t="shared" si="2"/>
        <v>12.15</v>
      </c>
    </row>
    <row r="56" spans="1:15" ht="12.75">
      <c r="A56" s="27" t="s">
        <v>68</v>
      </c>
      <c r="B56" s="28"/>
      <c r="C56" s="28" t="s">
        <v>69</v>
      </c>
      <c r="D56" s="28"/>
      <c r="E56" s="28"/>
      <c r="F56" s="28"/>
      <c r="G56" s="28"/>
      <c r="H56" s="28" t="s">
        <v>4</v>
      </c>
      <c r="I56" s="28"/>
      <c r="J56" s="29"/>
      <c r="K56" s="30"/>
      <c r="L56" s="37">
        <v>1.327</v>
      </c>
      <c r="M56" s="31">
        <f t="shared" si="1"/>
        <v>0</v>
      </c>
      <c r="N56" s="28"/>
      <c r="O56" s="35">
        <f t="shared" si="2"/>
        <v>1.327</v>
      </c>
    </row>
    <row r="57" spans="1:15" ht="12.75">
      <c r="A57" s="27" t="s">
        <v>39</v>
      </c>
      <c r="B57" s="28"/>
      <c r="C57" s="28" t="s">
        <v>135</v>
      </c>
      <c r="D57" s="28"/>
      <c r="E57" s="28"/>
      <c r="F57" s="28"/>
      <c r="G57" s="28"/>
      <c r="H57" s="28" t="s">
        <v>4</v>
      </c>
      <c r="I57" s="28"/>
      <c r="J57" s="29">
        <v>0.324</v>
      </c>
      <c r="K57" s="30">
        <f t="shared" si="0"/>
        <v>0.4536</v>
      </c>
      <c r="L57" s="37">
        <v>1.327</v>
      </c>
      <c r="M57" s="31">
        <f t="shared" si="1"/>
        <v>0</v>
      </c>
      <c r="N57" s="28">
        <v>0.29</v>
      </c>
      <c r="O57" s="35">
        <f t="shared" si="2"/>
        <v>1.327</v>
      </c>
    </row>
    <row r="58" spans="1:15" ht="12.75">
      <c r="A58" s="27" t="s">
        <v>78</v>
      </c>
      <c r="B58" s="28"/>
      <c r="C58" s="28" t="s">
        <v>108</v>
      </c>
      <c r="D58" s="28"/>
      <c r="E58" s="28"/>
      <c r="F58" s="28"/>
      <c r="G58" s="28"/>
      <c r="H58" s="28" t="s">
        <v>4</v>
      </c>
      <c r="I58" s="28"/>
      <c r="J58" s="29"/>
      <c r="K58" s="30"/>
      <c r="L58" s="37">
        <v>1.599</v>
      </c>
      <c r="M58" s="31">
        <f t="shared" si="1"/>
        <v>0</v>
      </c>
      <c r="N58" s="28"/>
      <c r="O58" s="35">
        <f t="shared" si="2"/>
        <v>1.599</v>
      </c>
    </row>
    <row r="59" spans="1:15" ht="12.75">
      <c r="A59" s="27" t="s">
        <v>86</v>
      </c>
      <c r="B59" s="28"/>
      <c r="C59" s="28" t="s">
        <v>91</v>
      </c>
      <c r="D59" s="28"/>
      <c r="E59" s="28"/>
      <c r="F59" s="28"/>
      <c r="G59" s="28"/>
      <c r="H59" s="28" t="s">
        <v>4</v>
      </c>
      <c r="I59" s="28"/>
      <c r="J59" s="29"/>
      <c r="K59" s="30"/>
      <c r="L59" s="37">
        <v>2.8</v>
      </c>
      <c r="M59" s="31">
        <f t="shared" si="1"/>
        <v>0</v>
      </c>
      <c r="N59" s="28"/>
      <c r="O59" s="35">
        <f t="shared" si="2"/>
        <v>2.8</v>
      </c>
    </row>
    <row r="60" spans="1:15" ht="12.75">
      <c r="A60" s="27" t="s">
        <v>141</v>
      </c>
      <c r="B60" s="28"/>
      <c r="C60" s="28" t="s">
        <v>142</v>
      </c>
      <c r="D60" s="28"/>
      <c r="E60" s="28"/>
      <c r="F60" s="28"/>
      <c r="G60" s="28"/>
      <c r="H60" s="28" t="s">
        <v>4</v>
      </c>
      <c r="I60" s="28"/>
      <c r="J60" s="29"/>
      <c r="K60" s="30"/>
      <c r="L60" s="37">
        <v>3.22</v>
      </c>
      <c r="M60" s="31">
        <f t="shared" si="1"/>
        <v>0</v>
      </c>
      <c r="N60" s="28"/>
      <c r="O60" s="35">
        <f t="shared" si="2"/>
        <v>3.22</v>
      </c>
    </row>
    <row r="61" spans="1:15" ht="12.75">
      <c r="A61" s="27" t="s">
        <v>143</v>
      </c>
      <c r="B61" s="28"/>
      <c r="C61" s="28" t="s">
        <v>144</v>
      </c>
      <c r="D61" s="28"/>
      <c r="E61" s="28"/>
      <c r="F61" s="28"/>
      <c r="G61" s="28"/>
      <c r="H61" s="28" t="s">
        <v>4</v>
      </c>
      <c r="I61" s="28"/>
      <c r="J61" s="29"/>
      <c r="K61" s="30"/>
      <c r="L61" s="37">
        <v>1.204</v>
      </c>
      <c r="M61" s="31">
        <f t="shared" si="1"/>
        <v>0</v>
      </c>
      <c r="N61" s="28"/>
      <c r="O61" s="35">
        <f t="shared" si="2"/>
        <v>1.204</v>
      </c>
    </row>
    <row r="62" spans="1:15" ht="12.75">
      <c r="A62" s="27" t="s">
        <v>145</v>
      </c>
      <c r="B62" s="28"/>
      <c r="C62" s="28" t="s">
        <v>146</v>
      </c>
      <c r="D62" s="28"/>
      <c r="E62" s="28"/>
      <c r="F62" s="28"/>
      <c r="G62" s="28"/>
      <c r="H62" s="28" t="s">
        <v>4</v>
      </c>
      <c r="I62" s="28"/>
      <c r="J62" s="29"/>
      <c r="K62" s="30"/>
      <c r="L62" s="37">
        <v>1.344</v>
      </c>
      <c r="M62" s="31">
        <f t="shared" si="1"/>
        <v>0</v>
      </c>
      <c r="N62" s="28"/>
      <c r="O62" s="35">
        <f t="shared" si="2"/>
        <v>1.344</v>
      </c>
    </row>
    <row r="63" spans="1:15" ht="12.75">
      <c r="A63" s="27" t="s">
        <v>87</v>
      </c>
      <c r="B63" s="28"/>
      <c r="C63" s="28" t="s">
        <v>88</v>
      </c>
      <c r="D63" s="28"/>
      <c r="E63" s="28"/>
      <c r="F63" s="28"/>
      <c r="G63" s="28"/>
      <c r="H63" s="28" t="s">
        <v>4</v>
      </c>
      <c r="I63" s="28"/>
      <c r="J63" s="29"/>
      <c r="K63" s="30"/>
      <c r="L63" s="37">
        <v>3.45</v>
      </c>
      <c r="M63" s="31">
        <f t="shared" si="1"/>
        <v>0</v>
      </c>
      <c r="N63" s="28"/>
      <c r="O63" s="35">
        <f t="shared" si="2"/>
        <v>3.45</v>
      </c>
    </row>
    <row r="64" spans="1:15" ht="12.75">
      <c r="A64" s="27" t="s">
        <v>170</v>
      </c>
      <c r="B64" s="28"/>
      <c r="C64" s="28" t="s">
        <v>171</v>
      </c>
      <c r="D64" s="28"/>
      <c r="E64" s="28"/>
      <c r="F64" s="28"/>
      <c r="G64" s="28"/>
      <c r="H64" s="28" t="s">
        <v>4</v>
      </c>
      <c r="I64" s="28"/>
      <c r="J64" s="29"/>
      <c r="K64" s="30"/>
      <c r="L64" s="37">
        <v>4.234</v>
      </c>
      <c r="M64" s="31">
        <f t="shared" si="1"/>
        <v>0</v>
      </c>
      <c r="N64" s="28"/>
      <c r="O64" s="35">
        <f t="shared" si="2"/>
        <v>4.234</v>
      </c>
    </row>
    <row r="65" spans="1:15" ht="12.75">
      <c r="A65" s="32" t="s">
        <v>147</v>
      </c>
      <c r="B65" s="33"/>
      <c r="C65" s="34" t="s">
        <v>148</v>
      </c>
      <c r="D65" s="33"/>
      <c r="E65" s="33"/>
      <c r="F65" s="33"/>
      <c r="G65" s="33"/>
      <c r="H65" s="28" t="s">
        <v>4</v>
      </c>
      <c r="I65" s="28"/>
      <c r="J65" s="29"/>
      <c r="K65" s="30"/>
      <c r="L65" s="37">
        <v>7.671</v>
      </c>
      <c r="M65" s="31">
        <f t="shared" si="1"/>
        <v>0</v>
      </c>
      <c r="N65" s="28"/>
      <c r="O65" s="35">
        <f t="shared" si="2"/>
        <v>7.671</v>
      </c>
    </row>
    <row r="66" spans="1:15" ht="12.75">
      <c r="A66" s="32" t="s">
        <v>137</v>
      </c>
      <c r="B66" s="33"/>
      <c r="C66" s="34" t="s">
        <v>138</v>
      </c>
      <c r="D66" s="33"/>
      <c r="E66" s="33"/>
      <c r="F66" s="33"/>
      <c r="G66" s="33"/>
      <c r="H66" s="28" t="s">
        <v>4</v>
      </c>
      <c r="I66" s="28"/>
      <c r="J66" s="29"/>
      <c r="K66" s="30"/>
      <c r="L66" s="37">
        <v>10.506</v>
      </c>
      <c r="M66" s="31">
        <f t="shared" si="1"/>
        <v>0</v>
      </c>
      <c r="N66" s="28"/>
      <c r="O66" s="35">
        <f t="shared" si="2"/>
        <v>10.506</v>
      </c>
    </row>
    <row r="67" spans="1:15" ht="12.75">
      <c r="A67" s="32" t="s">
        <v>149</v>
      </c>
      <c r="B67" s="33"/>
      <c r="C67" s="34" t="s">
        <v>150</v>
      </c>
      <c r="D67" s="33"/>
      <c r="E67" s="33"/>
      <c r="F67" s="33"/>
      <c r="G67" s="33"/>
      <c r="H67" s="28" t="s">
        <v>4</v>
      </c>
      <c r="I67" s="28"/>
      <c r="J67" s="29"/>
      <c r="K67" s="30"/>
      <c r="L67" s="37">
        <v>52.62</v>
      </c>
      <c r="M67" s="31">
        <f t="shared" si="1"/>
        <v>0</v>
      </c>
      <c r="N67" s="28"/>
      <c r="O67" s="35">
        <f t="shared" si="2"/>
        <v>52.62</v>
      </c>
    </row>
    <row r="68" spans="1:15" ht="12.75">
      <c r="A68" s="32" t="s">
        <v>151</v>
      </c>
      <c r="B68" s="33"/>
      <c r="C68" s="34" t="s">
        <v>152</v>
      </c>
      <c r="D68" s="33"/>
      <c r="E68" s="33"/>
      <c r="F68" s="33"/>
      <c r="G68" s="33"/>
      <c r="H68" s="28" t="s">
        <v>4</v>
      </c>
      <c r="I68" s="28"/>
      <c r="J68" s="29"/>
      <c r="K68" s="30"/>
      <c r="L68" s="37">
        <v>73.41</v>
      </c>
      <c r="M68" s="31">
        <f t="shared" si="1"/>
        <v>0</v>
      </c>
      <c r="N68" s="28"/>
      <c r="O68" s="35">
        <f t="shared" si="2"/>
        <v>73.41</v>
      </c>
    </row>
    <row r="69" spans="1:15" ht="12.75">
      <c r="A69" s="32" t="s">
        <v>172</v>
      </c>
      <c r="B69" s="33"/>
      <c r="C69" s="34" t="s">
        <v>173</v>
      </c>
      <c r="D69" s="33"/>
      <c r="E69" s="33"/>
      <c r="F69" s="33"/>
      <c r="G69" s="33"/>
      <c r="H69" s="28" t="s">
        <v>4</v>
      </c>
      <c r="I69" s="28"/>
      <c r="J69" s="29"/>
      <c r="K69" s="30"/>
      <c r="L69" s="37">
        <v>96.519</v>
      </c>
      <c r="M69" s="31">
        <f t="shared" si="1"/>
        <v>0</v>
      </c>
      <c r="N69" s="28"/>
      <c r="O69" s="35">
        <f t="shared" si="2"/>
        <v>96.519</v>
      </c>
    </row>
    <row r="70" spans="1:15" ht="12.75">
      <c r="A70" s="32" t="s">
        <v>162</v>
      </c>
      <c r="B70" s="33"/>
      <c r="C70" s="34" t="s">
        <v>163</v>
      </c>
      <c r="D70" s="33"/>
      <c r="E70" s="33"/>
      <c r="F70" s="33"/>
      <c r="G70" s="33"/>
      <c r="H70" s="28" t="s">
        <v>4</v>
      </c>
      <c r="I70" s="28"/>
      <c r="J70" s="29"/>
      <c r="K70" s="30"/>
      <c r="L70" s="37">
        <v>144.189</v>
      </c>
      <c r="M70" s="31">
        <f t="shared" si="1"/>
        <v>0</v>
      </c>
      <c r="N70" s="28"/>
      <c r="O70" s="35">
        <f t="shared" si="2"/>
        <v>144.189</v>
      </c>
    </row>
    <row r="71" spans="1:15" ht="12.75">
      <c r="A71" s="32" t="s">
        <v>41</v>
      </c>
      <c r="B71" s="33"/>
      <c r="C71" s="34" t="s">
        <v>174</v>
      </c>
      <c r="D71" s="33"/>
      <c r="E71" s="33"/>
      <c r="F71" s="33"/>
      <c r="G71" s="33"/>
      <c r="H71" s="28" t="s">
        <v>4</v>
      </c>
      <c r="I71" s="28"/>
      <c r="J71" s="29">
        <v>39.6</v>
      </c>
      <c r="K71" s="30">
        <f>J71*1.4</f>
        <v>55.44</v>
      </c>
      <c r="L71" s="37">
        <v>110.226</v>
      </c>
      <c r="M71" s="31">
        <f t="shared" si="1"/>
        <v>0</v>
      </c>
      <c r="N71" s="28">
        <v>0.29</v>
      </c>
      <c r="O71" s="35">
        <f t="shared" si="2"/>
        <v>110.226</v>
      </c>
    </row>
    <row r="72" spans="1:15" ht="12.75">
      <c r="A72" s="32" t="s">
        <v>70</v>
      </c>
      <c r="B72" s="33"/>
      <c r="C72" s="34" t="s">
        <v>175</v>
      </c>
      <c r="D72" s="33"/>
      <c r="E72" s="33"/>
      <c r="F72" s="33"/>
      <c r="G72" s="33"/>
      <c r="H72" s="28" t="s">
        <v>4</v>
      </c>
      <c r="I72" s="28"/>
      <c r="J72" s="29"/>
      <c r="K72" s="30"/>
      <c r="L72" s="37">
        <v>165.87</v>
      </c>
      <c r="M72" s="31">
        <f t="shared" si="1"/>
        <v>0</v>
      </c>
      <c r="N72" s="28"/>
      <c r="O72" s="35">
        <f t="shared" si="2"/>
        <v>165.87</v>
      </c>
    </row>
    <row r="73" spans="1:15" ht="12.75">
      <c r="A73" s="32" t="s">
        <v>89</v>
      </c>
      <c r="B73" s="33"/>
      <c r="C73" s="34" t="s">
        <v>90</v>
      </c>
      <c r="D73" s="33"/>
      <c r="E73" s="33"/>
      <c r="F73" s="33"/>
      <c r="G73" s="33"/>
      <c r="H73" s="28" t="s">
        <v>4</v>
      </c>
      <c r="I73" s="28"/>
      <c r="J73" s="29"/>
      <c r="K73" s="30"/>
      <c r="L73" s="37">
        <v>59.106</v>
      </c>
      <c r="M73" s="31">
        <f t="shared" si="1"/>
        <v>0</v>
      </c>
      <c r="N73" s="28"/>
      <c r="O73" s="35">
        <f t="shared" si="2"/>
        <v>59.106</v>
      </c>
    </row>
    <row r="74" spans="1:15" ht="12.75">
      <c r="A74" s="27" t="s">
        <v>153</v>
      </c>
      <c r="B74" s="33"/>
      <c r="C74" s="28" t="s">
        <v>154</v>
      </c>
      <c r="D74" s="33"/>
      <c r="E74" s="33"/>
      <c r="F74" s="33"/>
      <c r="G74" s="33"/>
      <c r="H74" s="28" t="s">
        <v>4</v>
      </c>
      <c r="I74" s="28"/>
      <c r="J74" s="29"/>
      <c r="K74" s="30"/>
      <c r="L74" s="37">
        <v>85.77</v>
      </c>
      <c r="M74" s="31">
        <f t="shared" si="1"/>
        <v>0</v>
      </c>
      <c r="N74" s="28"/>
      <c r="O74" s="35">
        <f t="shared" si="2"/>
        <v>85.77</v>
      </c>
    </row>
    <row r="75" spans="1:15" ht="12.75">
      <c r="A75" s="32" t="s">
        <v>42</v>
      </c>
      <c r="B75" s="33"/>
      <c r="C75" s="34" t="s">
        <v>71</v>
      </c>
      <c r="D75" s="33"/>
      <c r="E75" s="33"/>
      <c r="F75" s="33"/>
      <c r="G75" s="33"/>
      <c r="H75" s="28" t="s">
        <v>4</v>
      </c>
      <c r="I75" s="28"/>
      <c r="J75" s="29">
        <v>0.67</v>
      </c>
      <c r="K75" s="30">
        <f>J75*1.4</f>
        <v>0.938</v>
      </c>
      <c r="L75" s="37">
        <v>3.39</v>
      </c>
      <c r="M75" s="31">
        <f t="shared" si="1"/>
        <v>0</v>
      </c>
      <c r="N75" s="28">
        <v>0.29</v>
      </c>
      <c r="O75" s="35">
        <f t="shared" si="2"/>
        <v>3.39</v>
      </c>
    </row>
    <row r="76" spans="1:15" ht="12.75">
      <c r="A76" s="32" t="s">
        <v>160</v>
      </c>
      <c r="B76" s="33"/>
      <c r="C76" s="34" t="s">
        <v>161</v>
      </c>
      <c r="D76" s="33"/>
      <c r="E76" s="33"/>
      <c r="F76" s="33"/>
      <c r="G76" s="33"/>
      <c r="H76" s="28" t="s">
        <v>4</v>
      </c>
      <c r="I76" s="28"/>
      <c r="J76" s="29"/>
      <c r="K76" s="30"/>
      <c r="L76" s="37">
        <v>7.065</v>
      </c>
      <c r="M76" s="31">
        <f t="shared" si="1"/>
        <v>0</v>
      </c>
      <c r="N76" s="28"/>
      <c r="O76" s="35">
        <f t="shared" si="2"/>
        <v>7.065</v>
      </c>
    </row>
    <row r="77" spans="1:15" ht="12.75">
      <c r="A77" s="32" t="s">
        <v>43</v>
      </c>
      <c r="B77" s="33"/>
      <c r="C77" s="34" t="s">
        <v>72</v>
      </c>
      <c r="D77" s="33"/>
      <c r="E77" s="33"/>
      <c r="F77" s="33"/>
      <c r="G77" s="33"/>
      <c r="H77" s="28" t="s">
        <v>4</v>
      </c>
      <c r="I77" s="28"/>
      <c r="J77" s="29">
        <v>14.04</v>
      </c>
      <c r="K77" s="30">
        <f>J77*1.4</f>
        <v>19.656</v>
      </c>
      <c r="L77" s="37">
        <v>12.48</v>
      </c>
      <c r="M77" s="31">
        <f t="shared" si="1"/>
        <v>0</v>
      </c>
      <c r="N77" s="28">
        <v>0.29</v>
      </c>
      <c r="O77" s="35">
        <f t="shared" si="2"/>
        <v>12.48</v>
      </c>
    </row>
    <row r="78" spans="1:15" ht="12.75">
      <c r="A78" s="32" t="s">
        <v>44</v>
      </c>
      <c r="B78" s="33"/>
      <c r="C78" s="34" t="s">
        <v>73</v>
      </c>
      <c r="D78" s="33"/>
      <c r="E78" s="33"/>
      <c r="F78" s="33"/>
      <c r="G78" s="33"/>
      <c r="H78" s="28" t="s">
        <v>4</v>
      </c>
      <c r="I78" s="28"/>
      <c r="J78" s="29">
        <v>30.3</v>
      </c>
      <c r="K78" s="30">
        <f>J78*1.4</f>
        <v>42.42</v>
      </c>
      <c r="L78" s="37">
        <v>20.01</v>
      </c>
      <c r="M78" s="31">
        <f t="shared" si="1"/>
        <v>0</v>
      </c>
      <c r="N78" s="28">
        <v>0.29</v>
      </c>
      <c r="O78" s="35">
        <f t="shared" si="2"/>
        <v>20.01</v>
      </c>
    </row>
    <row r="79" spans="1:15" ht="12.75">
      <c r="A79" s="32" t="s">
        <v>74</v>
      </c>
      <c r="B79" s="33"/>
      <c r="C79" s="34" t="s">
        <v>75</v>
      </c>
      <c r="D79" s="33"/>
      <c r="E79" s="33"/>
      <c r="F79" s="33"/>
      <c r="G79" s="33"/>
      <c r="H79" s="28" t="s">
        <v>4</v>
      </c>
      <c r="I79" s="28"/>
      <c r="J79" s="29"/>
      <c r="K79" s="30"/>
      <c r="L79" s="37">
        <v>30.45</v>
      </c>
      <c r="M79" s="31">
        <f t="shared" si="1"/>
        <v>0</v>
      </c>
      <c r="N79" s="28"/>
      <c r="O79" s="35">
        <f t="shared" si="2"/>
        <v>30.45</v>
      </c>
    </row>
    <row r="80" spans="1:15" ht="12.75">
      <c r="A80" s="32" t="s">
        <v>76</v>
      </c>
      <c r="B80" s="33"/>
      <c r="C80" s="34" t="s">
        <v>77</v>
      </c>
      <c r="D80" s="33"/>
      <c r="E80" s="33"/>
      <c r="F80" s="33"/>
      <c r="G80" s="33"/>
      <c r="H80" s="28" t="s">
        <v>4</v>
      </c>
      <c r="I80" s="28"/>
      <c r="J80" s="29"/>
      <c r="K80" s="30"/>
      <c r="L80" s="37">
        <v>33.15</v>
      </c>
      <c r="M80" s="31">
        <f t="shared" si="1"/>
        <v>0</v>
      </c>
      <c r="N80" s="28"/>
      <c r="O80" s="35">
        <f t="shared" si="2"/>
        <v>33.15</v>
      </c>
    </row>
    <row r="81" spans="1:15" ht="12.75">
      <c r="A81" s="32" t="s">
        <v>164</v>
      </c>
      <c r="B81" s="33"/>
      <c r="C81" s="34" t="s">
        <v>165</v>
      </c>
      <c r="D81" s="33"/>
      <c r="E81" s="33"/>
      <c r="F81" s="33"/>
      <c r="G81" s="33"/>
      <c r="H81" s="28" t="s">
        <v>4</v>
      </c>
      <c r="I81" s="28"/>
      <c r="J81" s="29"/>
      <c r="K81" s="30"/>
      <c r="L81" s="37">
        <v>33</v>
      </c>
      <c r="M81" s="31">
        <f t="shared" si="1"/>
        <v>0</v>
      </c>
      <c r="N81" s="28"/>
      <c r="O81" s="35">
        <f t="shared" si="2"/>
        <v>33</v>
      </c>
    </row>
    <row r="82" spans="1:15" ht="12.75">
      <c r="A82" s="32" t="s">
        <v>166</v>
      </c>
      <c r="B82" s="33"/>
      <c r="C82" s="34" t="s">
        <v>167</v>
      </c>
      <c r="D82" s="33"/>
      <c r="E82" s="33"/>
      <c r="F82" s="33"/>
      <c r="G82" s="33"/>
      <c r="H82" s="28" t="s">
        <v>4</v>
      </c>
      <c r="I82" s="28"/>
      <c r="J82" s="29"/>
      <c r="K82" s="30"/>
      <c r="L82" s="37">
        <v>0.515</v>
      </c>
      <c r="M82" s="31">
        <f t="shared" si="1"/>
        <v>0</v>
      </c>
      <c r="N82" s="28"/>
      <c r="O82" s="35">
        <f t="shared" si="2"/>
        <v>0.515</v>
      </c>
    </row>
    <row r="83" spans="1:15" ht="12.75">
      <c r="A83" s="32" t="s">
        <v>139</v>
      </c>
      <c r="B83" s="33"/>
      <c r="C83" s="34" t="s">
        <v>140</v>
      </c>
      <c r="D83" s="33"/>
      <c r="E83" s="33"/>
      <c r="F83" s="33"/>
      <c r="G83" s="33"/>
      <c r="H83" s="28" t="s">
        <v>4</v>
      </c>
      <c r="I83" s="28"/>
      <c r="J83" s="29"/>
      <c r="K83" s="30"/>
      <c r="L83" s="37">
        <v>3.712</v>
      </c>
      <c r="M83" s="31">
        <f t="shared" si="1"/>
        <v>0</v>
      </c>
      <c r="N83" s="28"/>
      <c r="O83" s="35">
        <f t="shared" si="2"/>
        <v>3.712</v>
      </c>
    </row>
    <row r="84" spans="1:15" ht="12.75">
      <c r="A84" s="32" t="s">
        <v>58</v>
      </c>
      <c r="B84" s="33"/>
      <c r="C84" s="34" t="s">
        <v>155</v>
      </c>
      <c r="D84" s="33"/>
      <c r="E84" s="33"/>
      <c r="F84" s="33"/>
      <c r="G84" s="33"/>
      <c r="H84" s="28" t="s">
        <v>4</v>
      </c>
      <c r="I84" s="28"/>
      <c r="J84" s="29"/>
      <c r="K84" s="30"/>
      <c r="L84" s="37">
        <v>49.875</v>
      </c>
      <c r="M84" s="31">
        <f t="shared" si="1"/>
        <v>0</v>
      </c>
      <c r="N84" s="28"/>
      <c r="O84" s="35">
        <v>49.875</v>
      </c>
    </row>
    <row r="85" spans="1:15" ht="12.75">
      <c r="A85" s="32" t="s">
        <v>59</v>
      </c>
      <c r="B85" s="33"/>
      <c r="C85" s="34" t="s">
        <v>156</v>
      </c>
      <c r="D85" s="33"/>
      <c r="E85" s="33"/>
      <c r="F85" s="33"/>
      <c r="G85" s="33"/>
      <c r="H85" s="28" t="s">
        <v>4</v>
      </c>
      <c r="I85" s="28"/>
      <c r="J85" s="29"/>
      <c r="K85" s="30"/>
      <c r="L85" s="37">
        <v>51.372</v>
      </c>
      <c r="M85" s="31">
        <f t="shared" si="1"/>
        <v>0</v>
      </c>
      <c r="N85" s="28"/>
      <c r="O85" s="35">
        <f t="shared" si="2"/>
        <v>51.372</v>
      </c>
    </row>
    <row r="86" spans="1:15" ht="12.75">
      <c r="A86" s="32" t="s">
        <v>60</v>
      </c>
      <c r="B86" s="33"/>
      <c r="C86" s="34" t="s">
        <v>157</v>
      </c>
      <c r="D86" s="33"/>
      <c r="E86" s="33"/>
      <c r="F86" s="33"/>
      <c r="G86" s="33"/>
      <c r="H86" s="28" t="s">
        <v>4</v>
      </c>
      <c r="I86" s="28"/>
      <c r="J86" s="29"/>
      <c r="K86" s="30"/>
      <c r="L86" s="37">
        <v>61.548</v>
      </c>
      <c r="M86" s="31">
        <f t="shared" si="1"/>
        <v>0</v>
      </c>
      <c r="N86" s="28"/>
      <c r="O86" s="35">
        <f t="shared" si="2"/>
        <v>61.548</v>
      </c>
    </row>
    <row r="87" spans="1:15" ht="12.75">
      <c r="A87" s="32" t="s">
        <v>63</v>
      </c>
      <c r="B87" s="33"/>
      <c r="C87" s="34" t="s">
        <v>158</v>
      </c>
      <c r="D87" s="33"/>
      <c r="E87" s="33"/>
      <c r="F87" s="33"/>
      <c r="G87" s="33"/>
      <c r="H87" s="28" t="s">
        <v>4</v>
      </c>
      <c r="I87" s="28"/>
      <c r="J87" s="29"/>
      <c r="K87" s="30"/>
      <c r="L87" s="37">
        <v>76.086</v>
      </c>
      <c r="M87" s="31">
        <f t="shared" si="1"/>
        <v>0</v>
      </c>
      <c r="N87" s="28"/>
      <c r="O87" s="35">
        <f t="shared" si="2"/>
        <v>76.086</v>
      </c>
    </row>
    <row r="88" spans="1:15" ht="12.75">
      <c r="A88" s="32" t="s">
        <v>45</v>
      </c>
      <c r="B88" s="33"/>
      <c r="C88" s="34" t="s">
        <v>46</v>
      </c>
      <c r="D88" s="33"/>
      <c r="E88" s="33"/>
      <c r="F88" s="33"/>
      <c r="G88" s="33"/>
      <c r="H88" s="28" t="s">
        <v>4</v>
      </c>
      <c r="I88" s="28"/>
      <c r="J88" s="29">
        <v>2.85</v>
      </c>
      <c r="K88" s="30">
        <f>J88*1.4</f>
        <v>3.9899999999999998</v>
      </c>
      <c r="L88" s="37">
        <v>11.91</v>
      </c>
      <c r="M88" s="31">
        <f t="shared" si="1"/>
        <v>0</v>
      </c>
      <c r="N88" s="28">
        <v>0.29</v>
      </c>
      <c r="O88" s="35">
        <f t="shared" si="2"/>
        <v>11.91</v>
      </c>
    </row>
    <row r="89" spans="1:15" ht="12.75">
      <c r="A89" s="34" t="s">
        <v>47</v>
      </c>
      <c r="B89" s="33"/>
      <c r="C89" s="34" t="s">
        <v>48</v>
      </c>
      <c r="D89" s="33"/>
      <c r="E89" s="33"/>
      <c r="F89" s="33"/>
      <c r="G89" s="33"/>
      <c r="H89" s="28" t="s">
        <v>4</v>
      </c>
      <c r="I89" s="28"/>
      <c r="J89" s="29">
        <v>3.42</v>
      </c>
      <c r="K89" s="30">
        <f>J89*1.4</f>
        <v>4.787999999999999</v>
      </c>
      <c r="L89" s="37">
        <v>14.25</v>
      </c>
      <c r="M89" s="31">
        <f t="shared" si="1"/>
        <v>0</v>
      </c>
      <c r="N89" s="28">
        <v>0.29</v>
      </c>
      <c r="O89" s="35">
        <f t="shared" si="2"/>
        <v>14.25</v>
      </c>
    </row>
    <row r="90" spans="1:15" ht="12.75">
      <c r="A90" s="34" t="s">
        <v>49</v>
      </c>
      <c r="B90" s="33"/>
      <c r="C90" s="34" t="s">
        <v>50</v>
      </c>
      <c r="D90" s="33"/>
      <c r="E90" s="33"/>
      <c r="F90" s="33"/>
      <c r="G90" s="33"/>
      <c r="H90" s="28" t="s">
        <v>4</v>
      </c>
      <c r="I90" s="28"/>
      <c r="J90" s="29">
        <v>4.56</v>
      </c>
      <c r="K90" s="30">
        <f>J90*1.4</f>
        <v>6.3839999999999995</v>
      </c>
      <c r="L90" s="37">
        <v>19.08</v>
      </c>
      <c r="M90" s="31">
        <f t="shared" si="1"/>
        <v>0</v>
      </c>
      <c r="N90" s="28">
        <v>0.29</v>
      </c>
      <c r="O90" s="35">
        <f>L90-(L90*$F$7%)</f>
        <v>19.08</v>
      </c>
    </row>
    <row r="91" spans="1:15" ht="12.75">
      <c r="A91" s="38" t="s">
        <v>56</v>
      </c>
      <c r="B91" s="39"/>
      <c r="C91" s="38" t="s">
        <v>57</v>
      </c>
      <c r="D91" s="39"/>
      <c r="E91" s="39"/>
      <c r="F91" s="39"/>
      <c r="G91" s="39"/>
      <c r="H91" s="40" t="s">
        <v>4</v>
      </c>
      <c r="I91" s="40"/>
      <c r="J91" s="41">
        <v>4.56</v>
      </c>
      <c r="K91" s="42">
        <f>J91*1.4</f>
        <v>6.3839999999999995</v>
      </c>
      <c r="L91" s="43">
        <v>23.889</v>
      </c>
      <c r="M91" s="44">
        <f t="shared" si="1"/>
        <v>0</v>
      </c>
      <c r="N91" s="40">
        <v>0.29</v>
      </c>
      <c r="O91" s="45">
        <f>L91-(L91*$F$7%)</f>
        <v>23.889</v>
      </c>
    </row>
    <row r="92" spans="1:15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Maurizio</cp:lastModifiedBy>
  <cp:lastPrinted>2006-11-28T15:46:30Z</cp:lastPrinted>
  <dcterms:created xsi:type="dcterms:W3CDTF">2006-01-25T07:52:19Z</dcterms:created>
  <dcterms:modified xsi:type="dcterms:W3CDTF">2021-12-03T07:17:04Z</dcterms:modified>
  <cp:category/>
  <cp:version/>
  <cp:contentType/>
  <cp:contentStatus/>
</cp:coreProperties>
</file>